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אליעד ועדי תמיר\Google Drive\משפחת תמיר\אליעד תמיר\פרוייקט עם ברק הרשקוביץ\ארכיון מאמרים\מאמרים בעבודה\מאמר קרן נאמנות גמישה\"/>
    </mc:Choice>
  </mc:AlternateContent>
  <bookViews>
    <workbookView xWindow="0" yWindow="0" windowWidth="20490" windowHeight="7560"/>
  </bookViews>
  <sheets>
    <sheet name="מחשבון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27" i="1"/>
  <c r="C22" i="1"/>
  <c r="C23" i="1" s="1"/>
  <c r="C15" i="1"/>
  <c r="C10" i="1"/>
  <c r="C11" i="1" s="1"/>
  <c r="C34" i="1" l="1"/>
  <c r="C25" i="1"/>
  <c r="C28" i="1" s="1"/>
  <c r="C13" i="1"/>
  <c r="C16" i="1" s="1"/>
</calcChain>
</file>

<file path=xl/sharedStrings.xml><?xml version="1.0" encoding="utf-8"?>
<sst xmlns="http://schemas.openxmlformats.org/spreadsheetml/2006/main" count="83" uniqueCount="42">
  <si>
    <t>קרן ב</t>
  </si>
  <si>
    <t>סוג שדה</t>
  </si>
  <si>
    <t>פרמטר</t>
  </si>
  <si>
    <t>סכום</t>
  </si>
  <si>
    <t>במונחי הבנק</t>
  </si>
  <si>
    <t>קלט</t>
  </si>
  <si>
    <t>סכום השקעה</t>
  </si>
  <si>
    <t>עלות קובעת למס</t>
  </si>
  <si>
    <t>תמורה קובעת למס</t>
  </si>
  <si>
    <t>פלט</t>
  </si>
  <si>
    <t>הפסד</t>
  </si>
  <si>
    <t>הפסד למס</t>
  </si>
  <si>
    <t>אחוז הפסד</t>
  </si>
  <si>
    <t>אין מקבילה</t>
  </si>
  <si>
    <t>חישוב</t>
  </si>
  <si>
    <t>מס רווחי הון</t>
  </si>
  <si>
    <t>אחוז למס</t>
  </si>
  <si>
    <t>החזר מס מקסימלי</t>
  </si>
  <si>
    <t>סכום המס המשוער שיוחזר בש"ח</t>
  </si>
  <si>
    <t>גובה משיכה</t>
  </si>
  <si>
    <t>אחוז משיכה מתיק</t>
  </si>
  <si>
    <t>החזר מס לפי משיכה</t>
  </si>
  <si>
    <t>קרן א</t>
  </si>
  <si>
    <t>רווח</t>
  </si>
  <si>
    <t>רווח למס</t>
  </si>
  <si>
    <t>אחוז רווח</t>
  </si>
  <si>
    <t>תשלום מס מירבי</t>
  </si>
  <si>
    <t>סכום המס המשוער שישולם בש"ח</t>
  </si>
  <si>
    <t>תשלום מס יחסי</t>
  </si>
  <si>
    <t>מבט כולל</t>
  </si>
  <si>
    <t>השקעה התחלתית</t>
  </si>
  <si>
    <t>חיסכון עדכני</t>
  </si>
  <si>
    <t>סכום נוכחי בקרן</t>
  </si>
  <si>
    <t>הוראות הפעלה</t>
  </si>
  <si>
    <t>תא קלט</t>
  </si>
  <si>
    <t>תא קלט - ניתן להזין נתונים</t>
  </si>
  <si>
    <t>תא פלט - לצפיה בלבד</t>
  </si>
  <si>
    <t>תא חישוב - לצפיה בלבד</t>
  </si>
  <si>
    <t>תא חישוב</t>
  </si>
  <si>
    <t>תא פלט</t>
  </si>
  <si>
    <t>מחשבון הפסד (מגן מס)</t>
  </si>
  <si>
    <t>מחשבון רווח (מס לתשלום)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</si>
</sst>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2" applyNumberFormat="0" applyAlignment="0" applyProtection="0"/>
    <xf numFmtId="0" fontId="5" fillId="5" borderId="1" applyNumberFormat="0" applyAlignment="0" applyProtection="0"/>
  </cellStyleXfs>
  <cellXfs count="15">
    <xf numFmtId="0" fontId="0" fillId="0" borderId="0" xfId="0"/>
    <xf numFmtId="0" fontId="0" fillId="6" borderId="3" xfId="0" applyFill="1" applyBorder="1"/>
    <xf numFmtId="0" fontId="0" fillId="7" borderId="3" xfId="0" applyFill="1" applyBorder="1"/>
    <xf numFmtId="0" fontId="0" fillId="0" borderId="3" xfId="0" applyBorder="1"/>
    <xf numFmtId="0" fontId="0" fillId="8" borderId="3" xfId="0" applyFill="1" applyBorder="1"/>
    <xf numFmtId="1" fontId="3" fillId="4" borderId="1" xfId="3" applyNumberFormat="1"/>
    <xf numFmtId="1" fontId="4" fillId="5" borderId="2" xfId="4" applyNumberFormat="1"/>
    <xf numFmtId="9" fontId="4" fillId="5" borderId="2" xfId="4" applyNumberFormat="1"/>
    <xf numFmtId="0" fontId="2" fillId="3" borderId="3" xfId="2" applyBorder="1"/>
    <xf numFmtId="9" fontId="5" fillId="5" borderId="1" xfId="5" applyNumberFormat="1"/>
    <xf numFmtId="2" fontId="4" fillId="5" borderId="2" xfId="4" applyNumberFormat="1"/>
    <xf numFmtId="0" fontId="5" fillId="5" borderId="1" xfId="5"/>
    <xf numFmtId="0" fontId="4" fillId="5" borderId="2" xfId="4"/>
    <xf numFmtId="0" fontId="1" fillId="2" borderId="3" xfId="1" applyBorder="1"/>
    <xf numFmtId="0" fontId="3" fillId="4" borderId="3" xfId="3" applyBorder="1"/>
  </cellXfs>
  <cellStyles count="6">
    <cellStyle name="Normal" xfId="0" builtinId="0"/>
    <cellStyle name="חישוב" xfId="5" builtinId="22"/>
    <cellStyle name="טוב" xfId="1" builtinId="26"/>
    <cellStyle name="פלט" xfId="4" builtinId="21"/>
    <cellStyle name="קלט" xfId="3" builtinId="20"/>
    <cellStyle name="רע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rightToLeft="1" tabSelected="1" workbookViewId="0">
      <selection activeCell="A3" sqref="A3"/>
    </sheetView>
  </sheetViews>
  <sheetFormatPr defaultRowHeight="14.25" x14ac:dyDescent="0.2"/>
  <cols>
    <col min="1" max="1" width="26.5" bestFit="1" customWidth="1"/>
    <col min="2" max="2" width="15.75" bestFit="1" customWidth="1"/>
    <col min="3" max="3" width="8.375" bestFit="1" customWidth="1"/>
    <col min="4" max="4" width="25.375" bestFit="1" customWidth="1"/>
  </cols>
  <sheetData>
    <row r="1" spans="1:4" x14ac:dyDescent="0.2">
      <c r="A1" s="3" t="s">
        <v>33</v>
      </c>
      <c r="B1" s="3"/>
    </row>
    <row r="2" spans="1:4" x14ac:dyDescent="0.2">
      <c r="A2" s="13" t="s">
        <v>35</v>
      </c>
      <c r="B2" s="14" t="s">
        <v>34</v>
      </c>
    </row>
    <row r="3" spans="1:4" ht="15" x14ac:dyDescent="0.25">
      <c r="A3" s="8" t="s">
        <v>36</v>
      </c>
      <c r="B3" s="12" t="s">
        <v>39</v>
      </c>
    </row>
    <row r="4" spans="1:4" ht="15" x14ac:dyDescent="0.25">
      <c r="A4" s="8" t="s">
        <v>37</v>
      </c>
      <c r="B4" s="11" t="s">
        <v>38</v>
      </c>
    </row>
    <row r="6" spans="1:4" x14ac:dyDescent="0.2">
      <c r="A6" s="1" t="s">
        <v>40</v>
      </c>
      <c r="B6" s="1" t="s">
        <v>22</v>
      </c>
      <c r="C6" s="1"/>
      <c r="D6" s="1"/>
    </row>
    <row r="7" spans="1:4" x14ac:dyDescent="0.2">
      <c r="A7" s="2" t="s">
        <v>1</v>
      </c>
      <c r="B7" s="2" t="s">
        <v>2</v>
      </c>
      <c r="C7" s="2" t="s">
        <v>3</v>
      </c>
      <c r="D7" s="2" t="s">
        <v>4</v>
      </c>
    </row>
    <row r="8" spans="1:4" x14ac:dyDescent="0.2">
      <c r="A8" s="3" t="s">
        <v>5</v>
      </c>
      <c r="B8" s="4" t="s">
        <v>6</v>
      </c>
      <c r="C8" s="5">
        <v>50000</v>
      </c>
      <c r="D8" s="3" t="s">
        <v>7</v>
      </c>
    </row>
    <row r="9" spans="1:4" x14ac:dyDescent="0.2">
      <c r="A9" s="3" t="s">
        <v>5</v>
      </c>
      <c r="B9" s="4" t="s">
        <v>32</v>
      </c>
      <c r="C9" s="5">
        <v>40000</v>
      </c>
      <c r="D9" s="3" t="s">
        <v>8</v>
      </c>
    </row>
    <row r="10" spans="1:4" ht="15" x14ac:dyDescent="0.25">
      <c r="A10" s="3" t="s">
        <v>9</v>
      </c>
      <c r="B10" s="4" t="s">
        <v>10</v>
      </c>
      <c r="C10" s="6">
        <f>C8-C9</f>
        <v>10000</v>
      </c>
      <c r="D10" s="3" t="s">
        <v>11</v>
      </c>
    </row>
    <row r="11" spans="1:4" ht="15" x14ac:dyDescent="0.25">
      <c r="A11" s="3" t="s">
        <v>9</v>
      </c>
      <c r="B11" s="4" t="s">
        <v>12</v>
      </c>
      <c r="C11" s="7">
        <f>C10/C8</f>
        <v>0.2</v>
      </c>
      <c r="D11" s="8" t="s">
        <v>13</v>
      </c>
    </row>
    <row r="12" spans="1:4" ht="15" x14ac:dyDescent="0.25">
      <c r="A12" s="3" t="s">
        <v>14</v>
      </c>
      <c r="B12" s="4" t="s">
        <v>15</v>
      </c>
      <c r="C12" s="9">
        <v>0.25</v>
      </c>
      <c r="D12" s="3" t="s">
        <v>16</v>
      </c>
    </row>
    <row r="13" spans="1:4" ht="15" x14ac:dyDescent="0.25">
      <c r="A13" s="3" t="s">
        <v>9</v>
      </c>
      <c r="B13" s="4" t="s">
        <v>17</v>
      </c>
      <c r="C13" s="10">
        <f>C12*C10</f>
        <v>2500</v>
      </c>
      <c r="D13" s="3" t="s">
        <v>18</v>
      </c>
    </row>
    <row r="14" spans="1:4" x14ac:dyDescent="0.2">
      <c r="A14" s="3" t="s">
        <v>5</v>
      </c>
      <c r="B14" s="4" t="s">
        <v>19</v>
      </c>
      <c r="C14" s="5">
        <v>2500</v>
      </c>
      <c r="D14" s="8" t="s">
        <v>13</v>
      </c>
    </row>
    <row r="15" spans="1:4" ht="15" x14ac:dyDescent="0.25">
      <c r="A15" s="3" t="s">
        <v>9</v>
      </c>
      <c r="B15" s="4" t="s">
        <v>20</v>
      </c>
      <c r="C15" s="7">
        <f>C14/C9</f>
        <v>6.25E-2</v>
      </c>
      <c r="D15" s="8" t="s">
        <v>13</v>
      </c>
    </row>
    <row r="16" spans="1:4" ht="15" x14ac:dyDescent="0.25">
      <c r="A16" s="3" t="s">
        <v>9</v>
      </c>
      <c r="B16" s="4" t="s">
        <v>21</v>
      </c>
      <c r="C16" s="10">
        <f>C15*C13</f>
        <v>156.25</v>
      </c>
      <c r="D16" s="8" t="s">
        <v>13</v>
      </c>
    </row>
    <row r="18" spans="1:4" x14ac:dyDescent="0.2">
      <c r="A18" s="1" t="s">
        <v>41</v>
      </c>
      <c r="B18" s="1" t="s">
        <v>0</v>
      </c>
      <c r="C18" s="1"/>
      <c r="D18" s="1"/>
    </row>
    <row r="19" spans="1:4" x14ac:dyDescent="0.2">
      <c r="A19" s="2" t="s">
        <v>1</v>
      </c>
      <c r="B19" s="2" t="s">
        <v>2</v>
      </c>
      <c r="C19" s="2" t="s">
        <v>3</v>
      </c>
      <c r="D19" s="2" t="s">
        <v>4</v>
      </c>
    </row>
    <row r="20" spans="1:4" x14ac:dyDescent="0.2">
      <c r="A20" s="3" t="s">
        <v>5</v>
      </c>
      <c r="B20" s="4" t="s">
        <v>6</v>
      </c>
      <c r="C20" s="5">
        <v>50000</v>
      </c>
      <c r="D20" s="3" t="s">
        <v>7</v>
      </c>
    </row>
    <row r="21" spans="1:4" x14ac:dyDescent="0.2">
      <c r="A21" s="3" t="s">
        <v>5</v>
      </c>
      <c r="B21" s="4" t="s">
        <v>32</v>
      </c>
      <c r="C21" s="5">
        <v>70000</v>
      </c>
      <c r="D21" s="3" t="s">
        <v>8</v>
      </c>
    </row>
    <row r="22" spans="1:4" ht="15" x14ac:dyDescent="0.25">
      <c r="A22" s="3" t="s">
        <v>9</v>
      </c>
      <c r="B22" s="4" t="s">
        <v>23</v>
      </c>
      <c r="C22" s="6">
        <f>C21-C20</f>
        <v>20000</v>
      </c>
      <c r="D22" s="3" t="s">
        <v>24</v>
      </c>
    </row>
    <row r="23" spans="1:4" ht="15" x14ac:dyDescent="0.25">
      <c r="A23" s="3" t="s">
        <v>9</v>
      </c>
      <c r="B23" s="4" t="s">
        <v>25</v>
      </c>
      <c r="C23" s="7">
        <f>C22/C20</f>
        <v>0.4</v>
      </c>
      <c r="D23" s="8" t="s">
        <v>13</v>
      </c>
    </row>
    <row r="24" spans="1:4" ht="15" x14ac:dyDescent="0.25">
      <c r="A24" s="3" t="s">
        <v>14</v>
      </c>
      <c r="B24" s="4" t="s">
        <v>15</v>
      </c>
      <c r="C24" s="9">
        <v>0.25</v>
      </c>
      <c r="D24" s="3" t="s">
        <v>16</v>
      </c>
    </row>
    <row r="25" spans="1:4" ht="15" x14ac:dyDescent="0.25">
      <c r="A25" s="3" t="s">
        <v>9</v>
      </c>
      <c r="B25" s="4" t="s">
        <v>26</v>
      </c>
      <c r="C25" s="10">
        <f>C24*C22</f>
        <v>5000</v>
      </c>
      <c r="D25" s="3" t="s">
        <v>27</v>
      </c>
    </row>
    <row r="26" spans="1:4" x14ac:dyDescent="0.2">
      <c r="A26" s="3" t="s">
        <v>5</v>
      </c>
      <c r="B26" s="4" t="s">
        <v>19</v>
      </c>
      <c r="C26" s="5">
        <v>2500</v>
      </c>
      <c r="D26" s="8" t="s">
        <v>13</v>
      </c>
    </row>
    <row r="27" spans="1:4" ht="15" x14ac:dyDescent="0.25">
      <c r="A27" s="3" t="s">
        <v>9</v>
      </c>
      <c r="B27" s="4" t="s">
        <v>20</v>
      </c>
      <c r="C27" s="7">
        <f>C26/C21</f>
        <v>3.5714285714285712E-2</v>
      </c>
      <c r="D27" s="8" t="s">
        <v>13</v>
      </c>
    </row>
    <row r="28" spans="1:4" ht="15" x14ac:dyDescent="0.25">
      <c r="A28" s="3" t="s">
        <v>9</v>
      </c>
      <c r="B28" s="4" t="s">
        <v>28</v>
      </c>
      <c r="C28" s="10">
        <f>C27*C25</f>
        <v>178.57142857142856</v>
      </c>
      <c r="D28" s="8" t="s">
        <v>13</v>
      </c>
    </row>
    <row r="30" spans="1:4" x14ac:dyDescent="0.2">
      <c r="A30" s="1" t="s">
        <v>29</v>
      </c>
      <c r="B30" s="1"/>
      <c r="C30" s="1"/>
    </row>
    <row r="31" spans="1:4" x14ac:dyDescent="0.2">
      <c r="A31" s="2" t="s">
        <v>1</v>
      </c>
      <c r="B31" s="2" t="s">
        <v>2</v>
      </c>
      <c r="C31" s="2" t="s">
        <v>3</v>
      </c>
    </row>
    <row r="32" spans="1:4" ht="15" x14ac:dyDescent="0.25">
      <c r="A32" s="3" t="s">
        <v>9</v>
      </c>
      <c r="B32" s="3" t="s">
        <v>30</v>
      </c>
      <c r="C32" s="6">
        <f>C8+C20</f>
        <v>100000</v>
      </c>
    </row>
    <row r="33" spans="1:3" ht="15" x14ac:dyDescent="0.25">
      <c r="A33" s="3" t="s">
        <v>9</v>
      </c>
      <c r="B33" s="3" t="s">
        <v>31</v>
      </c>
      <c r="C33" s="6">
        <f>C21+C9</f>
        <v>110000</v>
      </c>
    </row>
    <row r="34" spans="1:3" ht="15" x14ac:dyDescent="0.25">
      <c r="A34" s="3" t="s">
        <v>9</v>
      </c>
      <c r="B34" s="3" t="s">
        <v>23</v>
      </c>
      <c r="C34" s="6">
        <f>C33-C32</f>
        <v>10000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מחשבון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אליעד ועדי תמיר</dc:creator>
  <cp:lastModifiedBy>אליעד ועדי תמיר</cp:lastModifiedBy>
  <dcterms:created xsi:type="dcterms:W3CDTF">2021-09-11T06:34:02Z</dcterms:created>
  <dcterms:modified xsi:type="dcterms:W3CDTF">2021-09-11T06:45:24Z</dcterms:modified>
</cp:coreProperties>
</file>